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e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000B3D2E"/>
      <sz val="14"/>
    </font>
    <font>
      <i val="1"/>
      <color rgb="00666666"/>
    </font>
    <font>
      <i val="1"/>
      <color rgb="001F6FB4"/>
    </font>
    <font>
      <b val="1"/>
      <color rgb="000B3D2E"/>
      <sz val="12"/>
    </font>
    <font>
      <b val="1"/>
      <color rgb="00FFFFFF"/>
    </font>
    <font>
      <i val="1"/>
      <color rgb="00888888"/>
    </font>
    <font>
      <color rgb="00B5542A"/>
    </font>
    <font>
      <b val="1"/>
      <sz val="12"/>
    </font>
    <font>
      <color rgb="00666666"/>
      <sz val="10"/>
    </font>
  </fonts>
  <fills count="5">
    <fill>
      <patternFill/>
    </fill>
    <fill>
      <patternFill patternType="gray125"/>
    </fill>
    <fill>
      <patternFill patternType="solid">
        <fgColor rgb="001F6FB4"/>
      </patternFill>
    </fill>
    <fill>
      <patternFill patternType="solid">
        <fgColor rgb="00DCE9FB"/>
      </patternFill>
    </fill>
    <fill>
      <patternFill patternType="solid">
        <fgColor rgb="00444444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1" pivotButton="0" quotePrefix="0" xfId="0"/>
    <xf numFmtId="3" fontId="0" fillId="3" borderId="1" pivotButton="0" quotePrefix="0" xfId="0"/>
    <xf numFmtId="0" fontId="6" fillId="0" borderId="1" pivotButton="0" quotePrefix="0" xfId="0"/>
    <xf numFmtId="164" fontId="0" fillId="3" borderId="1" pivotButton="0" quotePrefix="0" xfId="0"/>
    <xf numFmtId="3" fontId="0" fillId="0" borderId="1" pivotButton="0" quotePrefix="0" xfId="0"/>
    <xf numFmtId="0" fontId="7" fillId="0" borderId="1" pivotButton="0" quotePrefix="0" xfId="0"/>
    <xf numFmtId="3" fontId="7" fillId="0" borderId="1" pivotButton="0" quotePrefix="0" xfId="0"/>
    <xf numFmtId="0" fontId="5" fillId="4" borderId="1" pivotButton="0" quotePrefix="0" xfId="0"/>
    <xf numFmtId="3" fontId="5" fillId="0" borderId="1" pivotButton="0" quotePrefix="0" xfId="0"/>
    <xf numFmtId="0" fontId="8" fillId="0" borderId="1" pivotButton="0" quotePrefix="0" xfId="0"/>
    <xf numFmtId="3" fontId="8" fillId="0" borderId="1" pivotButton="0" quotePrefix="0" xfId="0"/>
    <xf numFmtId="164" fontId="8" fillId="0" borderId="1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18" customWidth="1" min="3" max="3"/>
  </cols>
  <sheetData>
    <row r="1">
      <c r="A1" s="1" t="inlineStr">
        <is>
          <t>Annual School Fee Budget Template</t>
        </is>
      </c>
    </row>
    <row r="2">
      <c r="A2" s="2" t="inlineStr">
        <is>
          <t>Learner numbers, fee levels and collection assumptions in - real numbers out.</t>
        </is>
      </c>
    </row>
    <row r="3"/>
    <row r="4">
      <c r="A4" s="3" t="inlineStr">
        <is>
          <t>Edit the blue cells only. Everything else calculates.</t>
        </is>
      </c>
    </row>
    <row r="5">
      <c r="A5" s="4" t="inlineStr">
        <is>
          <t>1. Assumptions (blue = edit)</t>
        </is>
      </c>
    </row>
    <row r="6">
      <c r="A6" s="5" t="inlineStr">
        <is>
          <t>Item</t>
        </is>
      </c>
      <c r="B6" s="5" t="inlineStr">
        <is>
          <t>Value</t>
        </is>
      </c>
      <c r="C6" s="5" t="inlineStr">
        <is>
          <t>Notes</t>
        </is>
      </c>
    </row>
    <row r="7">
      <c r="A7" s="6" t="inlineStr">
        <is>
          <t>Number of learners</t>
        </is>
      </c>
      <c r="B7" s="7" t="n">
        <v>520</v>
      </c>
      <c r="C7" s="8" t="inlineStr">
        <is>
          <t>Learners who will be billed fees this year</t>
        </is>
      </c>
    </row>
    <row r="8">
      <c r="A8" s="6" t="inlineStr">
        <is>
          <t>Average annual fee per learner</t>
        </is>
      </c>
      <c r="B8" s="7" t="n">
        <v>36200</v>
      </c>
      <c r="C8" s="8" t="inlineStr">
        <is>
          <t>Weighted average across grade bands</t>
        </is>
      </c>
    </row>
    <row r="9">
      <c r="A9" s="6" t="inlineStr">
        <is>
          <t>Planned fee increase %</t>
        </is>
      </c>
      <c r="B9" s="9" t="n">
        <v>0.07000000000000001</v>
      </c>
      <c r="C9" s="8" t="inlineStr">
        <is>
          <t>As approved by the board, e.g. 7% = 0.07</t>
        </is>
      </c>
    </row>
    <row r="10">
      <c r="A10" s="6" t="inlineStr">
        <is>
          <t>Expected collection rate %</t>
        </is>
      </c>
      <c r="B10" s="9" t="n">
        <v>0.92</v>
      </c>
      <c r="C10" s="8" t="inlineStr">
        <is>
          <t>Use the rate you actually achieve, not the one you hope for</t>
        </is>
      </c>
    </row>
    <row r="11">
      <c r="A11" s="4" t="inlineStr">
        <is>
          <t>2. Fee income</t>
        </is>
      </c>
    </row>
    <row r="12">
      <c r="A12" s="6" t="inlineStr">
        <is>
          <t>Billed fee income (learners x fee, after increase)</t>
        </is>
      </c>
      <c r="B12" s="10">
        <f>ROUND(ROUND(B7*(1+B9),0)*B8,0)</f>
        <v/>
      </c>
      <c r="C12" s="8" t="inlineStr">
        <is>
          <t>Automatically calculated</t>
        </is>
      </c>
    </row>
    <row r="13">
      <c r="A13" s="6" t="inlineStr">
        <is>
          <t>Expected collected income (billed x collection rate)</t>
        </is>
      </c>
      <c r="B13" s="10">
        <f>ROUND(B12*B10,0)</f>
        <v/>
      </c>
      <c r="C13" s="8" t="inlineStr">
        <is>
          <t>Automatically calculated</t>
        </is>
      </c>
    </row>
    <row r="14">
      <c r="A14" s="11" t="inlineStr">
        <is>
          <t>Collection shortfall (billed - collected)</t>
        </is>
      </c>
      <c r="B14" s="12">
        <f>B12-B13</f>
        <v/>
      </c>
      <c r="C14" s="8" t="inlineStr">
        <is>
          <t>Automatically calculated</t>
        </is>
      </c>
    </row>
    <row r="15">
      <c r="A15" s="4" t="inlineStr">
        <is>
          <t>3. Expenditure (blue = edit)</t>
        </is>
      </c>
    </row>
    <row r="16">
      <c r="A16" s="6" t="inlineStr">
        <is>
          <t>Staff salaries and benefits</t>
        </is>
      </c>
      <c r="B16" s="7" t="n">
        <v>12500000</v>
      </c>
      <c r="C16" s="8" t="inlineStr">
        <is>
          <t>Biggest line for most schools</t>
        </is>
      </c>
    </row>
    <row r="17">
      <c r="A17" s="6" t="inlineStr">
        <is>
          <t>Facilities and maintenance</t>
        </is>
      </c>
      <c r="B17" s="7" t="n">
        <v>2600000</v>
      </c>
      <c r="C17" s="8" t="inlineStr">
        <is>
          <t>Buildings, grounds, security</t>
        </is>
      </c>
    </row>
    <row r="18">
      <c r="A18" s="6" t="inlineStr">
        <is>
          <t>Utilities and rates</t>
        </is>
      </c>
      <c r="B18" s="7" t="n">
        <v>1400000</v>
      </c>
      <c r="C18" s="8" t="inlineStr">
        <is>
          <t>Water, electricity, council</t>
        </is>
      </c>
    </row>
    <row r="19">
      <c r="A19" s="6" t="inlineStr">
        <is>
          <t>Learning materials and equipment</t>
        </is>
      </c>
      <c r="B19" s="7" t="n">
        <v>900000</v>
      </c>
      <c r="C19" s="8" t="inlineStr">
        <is>
          <t>Books, stationery, IT, classroom supplies</t>
        </is>
      </c>
    </row>
    <row r="20">
      <c r="A20" s="6" t="inlineStr">
        <is>
          <t>Administration and sundry</t>
        </is>
      </c>
      <c r="B20" s="7" t="n">
        <v>600000</v>
      </c>
      <c r="C20" s="8" t="inlineStr">
        <is>
          <t>Stationery, postage, bank charges, insurance</t>
        </is>
      </c>
    </row>
    <row r="21">
      <c r="A21" s="6" t="inlineStr">
        <is>
          <t>Contingency reserve %</t>
        </is>
      </c>
      <c r="B21" s="9" t="n">
        <v>0.03</v>
      </c>
      <c r="C21" s="8" t="inlineStr">
        <is>
          <t>2-3% of collected income is a sensible reserve</t>
        </is>
      </c>
    </row>
    <row r="22">
      <c r="A22" s="13" t="inlineStr">
        <is>
          <t>Total expenditure</t>
        </is>
      </c>
      <c r="B22" s="14">
        <f>ROUND(SUM(B16:B20),0)+ROUND(SUM(B16:B20)*B21,0)</f>
        <v/>
      </c>
      <c r="C22" s="8" t="inlineStr">
        <is>
          <t>Base lines + contingency reserve</t>
        </is>
      </c>
    </row>
    <row r="24">
      <c r="A24" s="4" t="inlineStr">
        <is>
          <t>4. Net position</t>
        </is>
      </c>
    </row>
    <row r="25">
      <c r="A25" s="15" t="inlineStr">
        <is>
          <t>Surplus / (deficit)</t>
        </is>
      </c>
      <c r="B25" s="16">
        <f>B13-B22</f>
        <v/>
      </c>
      <c r="C25" s="8" t="inlineStr">
        <is>
          <t>Positive = surplus, negative = deficit</t>
        </is>
      </c>
    </row>
    <row r="26">
      <c r="A26" s="15" t="inlineStr">
        <is>
          <t>Surplus margin (surplus / collected income)</t>
        </is>
      </c>
      <c r="B26" s="17">
        <f>IF(B13=0,"",B25/B13)</f>
        <v/>
      </c>
      <c r="C26" s="8" t="inlineStr">
        <is>
          <t>The one number to watch - aim for 2-5%</t>
        </is>
      </c>
    </row>
    <row r="28">
      <c r="A28" s="4" t="inlineStr">
        <is>
          <t>Notes</t>
        </is>
      </c>
    </row>
    <row r="29">
      <c r="A29" s="18" t="inlineStr">
        <is>
          <t>- Work top to bottom: assumptions first, then expenditure, then look at the net position.</t>
        </is>
      </c>
    </row>
    <row r="30">
      <c r="A30" s="18" t="inlineStr">
        <is>
          <t>- Budget on the collection rate you achieve, not the one you hope for.</t>
        </is>
      </c>
    </row>
    <row r="31">
      <c r="A31" s="18" t="inlineStr">
        <is>
          <t>- Keep the same assumptions all year and update them in this file as reality changes.</t>
        </is>
      </c>
    </row>
  </sheetData>
  <mergeCells count="3">
    <mergeCell ref="A29:C29"/>
    <mergeCell ref="A31:C31"/>
    <mergeCell ref="A30:C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2026-08-16T00:28:25Z</dcterms:created>
  <dcterms:modified xmlns:dcterms="http://purl.org/dc/terms/" xmlns:xsi="http://www.w3.org/2001/XMLSchema-instance" xsi:type="dcterms:W3CDTF">2026-08-16T00:28:25Z</dcterms:modified>
</cp:coreProperties>
</file>